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1" sheetId="2" r:id="rId1"/>
    <sheet name="2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<sst xmlns="http://schemas.openxmlformats.org/spreadsheetml/2006/main" count="162" uniqueCount="149">
  <si>
    <t>2015年度台江区一般公共预算转移性收支决算表</t>
  </si>
  <si>
    <t>单位：万元</t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</si>
  <si>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</si>
  <si>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</si>
  <si>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</si>
  <si>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</si>
  <si>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</si>
  <si>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</si>
  <si>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</si>
  <si>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</si>
  <si>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</si>
  <si>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</si>
  <si>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</si>
  <si>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</si>
  <si>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</si>
  <si>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</si>
  <si>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</si>
  <si>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</si>
  <si>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</si>
  <si>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</si>
  <si>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</si>
  <si>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</si>
  <si>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</si>
  <si>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</si>
  <si>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</si>
  <si>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</si>
  <si>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</si>
  <si>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</si>
  <si>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</si>
  <si>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</si>
  <si>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</si>
  <si>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</si>
  <si>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</si>
  <si>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</si>
  <si>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</si>
  <si>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</si>
  <si>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</si>
  <si>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</si>
  <si>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</si>
  <si>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</si>
  <si>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</si>
  <si>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</si>
  <si>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</si>
  <si>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</si>
  <si>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</si>
  <si>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</si>
  <si>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</si>
  <si>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</si>
  <si>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</si>
  <si>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</si>
  <si>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</si>
  <si>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</si>
  <si>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</si>
  <si>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</si>
  <si>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</si>
  <si>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</si>
  <si>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</si>
  <si>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</si>
  <si>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</si>
  <si>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</si>
  <si>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</si>
  <si>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</si>
  <si>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</si>
  <si>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</si>
  <si>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</si>
  <si>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</si>
  <si>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</si>
  <si>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</si>
  <si>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</si>
  <si>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</si>
  <si>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</si>
  <si>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</si>
  <si>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</si>
  <si>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</si>
  <si>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</si>
  <si>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</si>
  <si>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</si>
  <si>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</si>
  <si>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</si>
  <si>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</si>
  <si>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</si>
  <si>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</si>
  <si>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</si>
  <si>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</si>
  <si>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一般债务收入</t>
  </si>
  <si>
    <t xml:space="preserve">    一般债务还本支出</t>
  </si>
  <si>
    <t xml:space="preserve">      地方政府一般债券收入</t>
  </si>
  <si>
    <t xml:space="preserve">      地方政府一般债券还本支出</t>
  </si>
  <si>
    <t xml:space="preserve">      地方政府向外国政府借款收入</t>
  </si>
  <si>
    <t xml:space="preserve">      地方政府向外国政府借款还本支出</t>
  </si>
  <si>
    <t xml:space="preserve">      地方政府向国际组织借款收入</t>
  </si>
  <si>
    <t xml:space="preserve">      地方政府向国际组织借款还本支出</t>
  </si>
  <si>
    <t xml:space="preserve">      地方政府其他一般债务收入</t>
  </si>
  <si>
    <t xml:space="preserve">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</si>
  <si>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</si>
  <si>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</si>
  <si>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</si>
  <si>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</si>
  <si>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地方政府一般债券转贷收入</t>
  </si>
  <si>
    <t xml:space="preserve">    地方政府一般债券转贷支出</t>
  </si>
  <si>
    <t xml:space="preserve">    地方政府向外国政府借款转贷收入</t>
  </si>
  <si>
    <t xml:space="preserve">    地方政府向外国政府借款转贷支出</t>
  </si>
  <si>
    <t xml:space="preserve">    地方政府向国际组织借款转贷收入</t>
  </si>
  <si>
    <t xml:space="preserve">    地方政府向国际组织借款转贷支出</t>
  </si>
  <si>
    <t xml:space="preserve">    地方政府其他一般债务转贷收入</t>
  </si>
  <si>
    <t xml:space="preserve">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</si>
  <si>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</si>
  <si>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</si>
  <si>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</si>
  <si>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</si>
  <si>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</si>
  <si>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</si>
  <si>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</si>
  <si>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</si>
  <si>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</si>
  <si>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</si>
  <si>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</si>
  <si>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</si>
  <si>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</si>
  <si>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2.国有资本经营调入</t>
  </si>
  <si>
    <t>减:结转下年的支出</t>
  </si>
  <si>
    <t xml:space="preserve">  3.其他调入</t>
  </si>
  <si>
    <t>净结余</t>
  </si>
  <si>
    <t>收  入  总  计</t>
  </si>
  <si>
    <t>支  出  总  计</t>
  </si>
  <si>
    <t>2015年度台江区政府性基金转移性收支决算表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</si>
  <si>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</si>
  <si>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</si>
  <si>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</si>
  <si>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</si>
  <si>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</si>
  <si>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</si>
  <si>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</si>
  <si>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 xml:space="preserve">    专项债务收入</t>
  </si>
  <si>
    <t xml:space="preserve">    专项债务还本支出</t>
  </si>
  <si>
    <t xml:space="preserve">  地方政府专项债务转贷收入</t>
  </si>
  <si>
    <t xml:space="preserve">  地方政府专项债务转贷支出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</si>
  <si>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</si>
  <si>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</si>
  <si>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</si>
  <si>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</si>
  <si>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</si>
  <si>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</si>
  <si>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</si>
  <si>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</si>
  <si>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1.一般公共预算调入</t>
  </si>
  <si>
    <t xml:space="preserve">  2.调入专项收入</t>
  </si>
  <si>
    <t>收　　入　　总　　计　</t>
  </si>
  <si>
    <t>支　　出　　总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</si>
</sst>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3" fontId="3" fillId="0" borderId="7" xfId="0" applyNumberFormat="1" applyFont="1" applyFill="1" applyBorder="1" applyAlignment="1" applyProtection="1">
      <alignment horizontal="left" vertical="center"/>
    </xf>
    <xf numFmtId="3" fontId="2" fillId="0" borderId="7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0849;&#25991;&#26723;\&#20915;&#31639;&#25253;&#34920;\2015&#24180;&#36130;&#25919;&#24635;&#20915;&#31639;\2015&#24180;&#21488;&#27743;&#24635;&#20915;&#31639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>
        <row r="5">
          <cell r="C5">
            <v>139694</v>
          </cell>
        </row>
      </sheetData>
      <sheetData sheetId="4">
        <row r="5">
          <cell r="C5">
            <v>146033</v>
          </cell>
        </row>
      </sheetData>
      <sheetData sheetId="5"/>
      <sheetData sheetId="6"/>
      <sheetData sheetId="7"/>
      <sheetData sheetId="8"/>
      <sheetData sheetId="9">
        <row r="6">
          <cell r="C6">
            <v>54</v>
          </cell>
        </row>
        <row r="6">
          <cell r="O6">
            <v>1794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showGridLines="0" showZeros="0" workbookViewId="0">
      <selection activeCell="C11" sqref="C11"/>
    </sheetView>
  </sheetViews>
  <sheetFormatPr defaultColWidth="9.125" defaultRowHeight="14.25" outlineLevelCol="3"/>
  <cols>
    <col min="1" max="1" width="34.75" style="1" customWidth="1"/>
    <col min="2" max="2" width="19.5" style="1" customWidth="1"/>
    <col min="3" max="3" width="33.75" style="1" customWidth="1"/>
    <col min="4" max="4" width="19.75" style="1" customWidth="1"/>
    <col min="5" max="16384" width="9.125" style="1" customWidth="1"/>
  </cols>
  <sheetData>
    <row r="1" ht="33.95" customHeight="1" spans="1:4">
      <c r="A1" s="2" t="s">
        <v>0</v>
      </c>
      <c r="B1" s="2"/>
      <c r="C1" s="2"/>
      <c r="D1" s="2"/>
    </row>
    <row r="2" ht="16.9" customHeight="1" spans="1:4">
      <c r="A2" s="3"/>
      <c r="B2" s="3"/>
      <c r="C2" s="3"/>
      <c r="D2" s="3"/>
    </row>
    <row r="3" ht="16.9" customHeight="1" spans="1:4">
      <c r="A3" s="3" t="s">
        <v>1</v>
      </c>
      <c r="B3" s="3"/>
      <c r="C3" s="3"/>
      <c r="D3" s="3"/>
    </row>
    <row r="4" ht="16.9" customHeight="1" spans="1:4">
      <c r="A4" s="4" t="s">
        <v>2</v>
      </c>
      <c r="B4" s="4" t="s">
        <v>3</v>
      </c>
      <c r="C4" s="4" t="s">
        <v>2</v>
      </c>
      <c r="D4" s="4" t="s">
        <v>3</v>
      </c>
    </row>
    <row r="5" ht="16.9" customHeight="1" spans="1:4">
      <c r="A5" s="16" t="s">
        <v>4</v>
      </c>
      <c r="B5" s="7">
        <f>'[1]L01'!C5</f>
        <v>139694</v>
      </c>
      <c r="C5" s="16" t="s">
        <v>5</v>
      </c>
      <c r="D5" s="7">
        <f>'[1]L02'!C5</f>
        <v>146033</v>
      </c>
    </row>
    <row r="6" ht="16.9" customHeight="1" spans="1:4">
      <c r="A6" s="16" t="s">
        <v>6</v>
      </c>
      <c r="B6" s="7">
        <f>SUM(B7,B12,B31)</f>
        <v>29641</v>
      </c>
      <c r="C6" s="17" t="s">
        <v>7</v>
      </c>
      <c r="D6" s="7">
        <f>SUM(D7,D12,D31)</f>
        <v>0</v>
      </c>
    </row>
    <row r="7" ht="16.9" customHeight="1" spans="1:4">
      <c r="A7" s="16" t="s">
        <v>8</v>
      </c>
      <c r="B7" s="7">
        <f>SUM(B8:B11)</f>
        <v>0</v>
      </c>
      <c r="C7" s="17" t="s">
        <v>9</v>
      </c>
      <c r="D7" s="7">
        <f>SUM(D8:D11)</f>
        <v>0</v>
      </c>
    </row>
    <row r="8" ht="16.9" customHeight="1" spans="1:4">
      <c r="A8" s="18" t="s">
        <v>10</v>
      </c>
      <c r="B8" s="7">
        <v>0</v>
      </c>
      <c r="C8" s="19" t="s">
        <v>11</v>
      </c>
      <c r="D8" s="7">
        <v>0</v>
      </c>
    </row>
    <row r="9" ht="16.9" customHeight="1" spans="1:4">
      <c r="A9" s="18" t="s">
        <v>12</v>
      </c>
      <c r="B9" s="7">
        <v>0</v>
      </c>
      <c r="C9" s="19" t="s">
        <v>13</v>
      </c>
      <c r="D9" s="7">
        <v>0</v>
      </c>
    </row>
    <row r="10" ht="16.9" customHeight="1" spans="1:4">
      <c r="A10" s="18" t="s">
        <v>14</v>
      </c>
      <c r="B10" s="7">
        <v>0</v>
      </c>
      <c r="C10" s="19" t="s">
        <v>15</v>
      </c>
      <c r="D10" s="7">
        <v>0</v>
      </c>
    </row>
    <row r="11" ht="16.9" customHeight="1" spans="1:4">
      <c r="A11" s="18" t="s">
        <v>16</v>
      </c>
      <c r="B11" s="7">
        <v>0</v>
      </c>
      <c r="C11" s="19" t="s">
        <v>17</v>
      </c>
      <c r="D11" s="7">
        <v>0</v>
      </c>
    </row>
    <row r="12" ht="16.9" customHeight="1" spans="1:4">
      <c r="A12" s="16" t="s">
        <v>18</v>
      </c>
      <c r="B12" s="7">
        <f>SUM(B13:B30)</f>
        <v>6572</v>
      </c>
      <c r="C12" s="17" t="s">
        <v>19</v>
      </c>
      <c r="D12" s="7">
        <f>SUM(D13:D30)</f>
        <v>0</v>
      </c>
    </row>
    <row r="13" ht="16.9" customHeight="1" spans="1:4">
      <c r="A13" s="18" t="s">
        <v>20</v>
      </c>
      <c r="B13" s="7">
        <v>0</v>
      </c>
      <c r="C13" s="19" t="s">
        <v>21</v>
      </c>
      <c r="D13" s="7">
        <v>0</v>
      </c>
    </row>
    <row r="14" ht="16.9" customHeight="1" spans="1:4">
      <c r="A14" s="18" t="s">
        <v>22</v>
      </c>
      <c r="B14" s="7">
        <v>0</v>
      </c>
      <c r="C14" s="19" t="s">
        <v>23</v>
      </c>
      <c r="D14" s="7">
        <v>0</v>
      </c>
    </row>
    <row r="15" ht="16.9" customHeight="1" spans="1:4">
      <c r="A15" s="18" t="s">
        <v>24</v>
      </c>
      <c r="B15" s="7">
        <v>0</v>
      </c>
      <c r="C15" s="19" t="s">
        <v>25</v>
      </c>
      <c r="D15" s="7">
        <v>0</v>
      </c>
    </row>
    <row r="16" ht="16.9" customHeight="1" spans="1:4">
      <c r="A16" s="18" t="s">
        <v>26</v>
      </c>
      <c r="B16" s="7">
        <v>1677</v>
      </c>
      <c r="C16" s="19" t="s">
        <v>27</v>
      </c>
      <c r="D16" s="7">
        <v>0</v>
      </c>
    </row>
    <row r="17" ht="16.9" customHeight="1" spans="1:4">
      <c r="A17" s="18" t="s">
        <v>28</v>
      </c>
      <c r="B17" s="7">
        <v>516</v>
      </c>
      <c r="C17" s="19" t="s">
        <v>29</v>
      </c>
      <c r="D17" s="7">
        <v>0</v>
      </c>
    </row>
    <row r="18" ht="16.9" customHeight="1" spans="1:4">
      <c r="A18" s="18" t="s">
        <v>30</v>
      </c>
      <c r="B18" s="7">
        <v>0</v>
      </c>
      <c r="C18" s="19" t="s">
        <v>31</v>
      </c>
      <c r="D18" s="7">
        <v>0</v>
      </c>
    </row>
    <row r="19" ht="16.9" customHeight="1" spans="1:4">
      <c r="A19" s="18" t="s">
        <v>32</v>
      </c>
      <c r="B19" s="7">
        <v>0</v>
      </c>
      <c r="C19" s="19" t="s">
        <v>33</v>
      </c>
      <c r="D19" s="7">
        <v>0</v>
      </c>
    </row>
    <row r="20" ht="16.9" customHeight="1" spans="1:4">
      <c r="A20" s="18" t="s">
        <v>34</v>
      </c>
      <c r="B20" s="7">
        <v>0</v>
      </c>
      <c r="C20" s="19" t="s">
        <v>35</v>
      </c>
      <c r="D20" s="7">
        <v>0</v>
      </c>
    </row>
    <row r="21" ht="16.9" customHeight="1" spans="1:4">
      <c r="A21" s="18" t="s">
        <v>36</v>
      </c>
      <c r="B21" s="7">
        <v>0</v>
      </c>
      <c r="C21" s="19" t="s">
        <v>37</v>
      </c>
      <c r="D21" s="7">
        <v>0</v>
      </c>
    </row>
    <row r="22" ht="16.9" customHeight="1" spans="1:4">
      <c r="A22" s="18" t="s">
        <v>38</v>
      </c>
      <c r="B22" s="7">
        <v>614</v>
      </c>
      <c r="C22" s="19" t="s">
        <v>39</v>
      </c>
      <c r="D22" s="7">
        <v>0</v>
      </c>
    </row>
    <row r="23" ht="16.9" customHeight="1" spans="1:4">
      <c r="A23" s="18" t="s">
        <v>40</v>
      </c>
      <c r="B23" s="7">
        <v>1575</v>
      </c>
      <c r="C23" s="19" t="s">
        <v>41</v>
      </c>
      <c r="D23" s="7">
        <v>0</v>
      </c>
    </row>
    <row r="24" ht="16.9" customHeight="1" spans="1:4">
      <c r="A24" s="18" t="s">
        <v>42</v>
      </c>
      <c r="B24" s="7">
        <v>786</v>
      </c>
      <c r="C24" s="19" t="s">
        <v>43</v>
      </c>
      <c r="D24" s="7">
        <v>0</v>
      </c>
    </row>
    <row r="25" ht="16.9" customHeight="1" spans="1:4">
      <c r="A25" s="18" t="s">
        <v>44</v>
      </c>
      <c r="B25" s="7">
        <v>904</v>
      </c>
      <c r="C25" s="19" t="s">
        <v>45</v>
      </c>
      <c r="D25" s="7">
        <v>0</v>
      </c>
    </row>
    <row r="26" ht="16.9" customHeight="1" spans="1:4">
      <c r="A26" s="18" t="s">
        <v>46</v>
      </c>
      <c r="B26" s="7">
        <v>0</v>
      </c>
      <c r="C26" s="19" t="s">
        <v>47</v>
      </c>
      <c r="D26" s="7">
        <v>0</v>
      </c>
    </row>
    <row r="27" ht="16.9" customHeight="1" spans="1:4">
      <c r="A27" s="18" t="s">
        <v>48</v>
      </c>
      <c r="B27" s="7">
        <v>0</v>
      </c>
      <c r="C27" s="19" t="s">
        <v>49</v>
      </c>
      <c r="D27" s="7">
        <v>0</v>
      </c>
    </row>
    <row r="28" ht="16.9" customHeight="1" spans="1:4">
      <c r="A28" s="18" t="s">
        <v>50</v>
      </c>
      <c r="B28" s="7">
        <v>0</v>
      </c>
      <c r="C28" s="19" t="s">
        <v>51</v>
      </c>
      <c r="D28" s="7">
        <v>0</v>
      </c>
    </row>
    <row r="29" ht="16.9" customHeight="1" spans="1:4">
      <c r="A29" s="18" t="s">
        <v>52</v>
      </c>
      <c r="B29" s="7">
        <v>244</v>
      </c>
      <c r="C29" s="19" t="s">
        <v>53</v>
      </c>
      <c r="D29" s="7">
        <v>0</v>
      </c>
    </row>
    <row r="30" ht="16.9" customHeight="1" spans="1:4">
      <c r="A30" s="18" t="s">
        <v>54</v>
      </c>
      <c r="B30" s="7">
        <v>256</v>
      </c>
      <c r="C30" s="19" t="s">
        <v>55</v>
      </c>
      <c r="D30" s="7">
        <v>0</v>
      </c>
    </row>
    <row r="31" ht="16.9" customHeight="1" spans="1:4">
      <c r="A31" s="16" t="s">
        <v>56</v>
      </c>
      <c r="B31" s="7">
        <v>23069</v>
      </c>
      <c r="C31" s="17" t="s">
        <v>57</v>
      </c>
      <c r="D31" s="7">
        <v>0</v>
      </c>
    </row>
    <row r="32" ht="16.9" customHeight="1" spans="1:4">
      <c r="A32" s="16" t="s">
        <v>58</v>
      </c>
      <c r="B32" s="7">
        <v>0</v>
      </c>
      <c r="C32" s="17" t="s">
        <v>59</v>
      </c>
      <c r="D32" s="7">
        <v>0</v>
      </c>
    </row>
    <row r="33" ht="16.9" customHeight="1" spans="1:4">
      <c r="A33" s="16" t="s">
        <v>60</v>
      </c>
      <c r="B33" s="7">
        <f>SUM(B34:B37)</f>
        <v>0</v>
      </c>
      <c r="C33" s="17" t="s">
        <v>61</v>
      </c>
      <c r="D33" s="7">
        <f>SUM(D34:D37)</f>
        <v>37189</v>
      </c>
    </row>
    <row r="34" ht="16.9" customHeight="1" spans="1:4">
      <c r="A34" s="18" t="s">
        <v>62</v>
      </c>
      <c r="B34" s="7">
        <v>0</v>
      </c>
      <c r="C34" s="19" t="s">
        <v>63</v>
      </c>
      <c r="D34" s="7">
        <v>34527</v>
      </c>
    </row>
    <row r="35" ht="16.9" customHeight="1" spans="1:4">
      <c r="A35" s="18" t="s">
        <v>64</v>
      </c>
      <c r="B35" s="7">
        <v>0</v>
      </c>
      <c r="C35" s="19" t="s">
        <v>65</v>
      </c>
      <c r="D35" s="7">
        <v>0</v>
      </c>
    </row>
    <row r="36" ht="16.9" customHeight="1" spans="1:4">
      <c r="A36" s="18" t="s">
        <v>66</v>
      </c>
      <c r="B36" s="7">
        <v>0</v>
      </c>
      <c r="C36" s="19" t="s">
        <v>67</v>
      </c>
      <c r="D36" s="7">
        <v>0</v>
      </c>
    </row>
    <row r="37" ht="16.9" customHeight="1" spans="1:4">
      <c r="A37" s="18" t="s">
        <v>68</v>
      </c>
      <c r="B37" s="7">
        <v>0</v>
      </c>
      <c r="C37" s="19" t="s">
        <v>69</v>
      </c>
      <c r="D37" s="7">
        <v>2662</v>
      </c>
    </row>
    <row r="38" ht="16.9" customHeight="1" spans="1:4">
      <c r="A38" s="16" t="s">
        <v>70</v>
      </c>
      <c r="B38" s="7">
        <v>0</v>
      </c>
      <c r="C38" s="17" t="s">
        <v>71</v>
      </c>
      <c r="D38" s="7">
        <v>0</v>
      </c>
    </row>
    <row r="39" ht="16.9" customHeight="1" spans="1:4">
      <c r="A39" s="16" t="s">
        <v>72</v>
      </c>
      <c r="B39" s="7">
        <f>SUM(B40:B42)</f>
        <v>0</v>
      </c>
      <c r="C39" s="17" t="s">
        <v>73</v>
      </c>
      <c r="D39" s="7">
        <f>SUM(D40:D42)</f>
        <v>0</v>
      </c>
    </row>
    <row r="40" ht="16.9" customHeight="1" spans="1:4">
      <c r="A40" s="18" t="s">
        <v>74</v>
      </c>
      <c r="B40" s="7">
        <v>0</v>
      </c>
      <c r="C40" s="19" t="s">
        <v>75</v>
      </c>
      <c r="D40" s="7">
        <v>0</v>
      </c>
    </row>
    <row r="41" ht="16.9" customHeight="1" spans="1:4">
      <c r="A41" s="18" t="s">
        <v>76</v>
      </c>
      <c r="B41" s="7">
        <v>0</v>
      </c>
      <c r="C41" s="19" t="s">
        <v>77</v>
      </c>
      <c r="D41" s="7">
        <v>0</v>
      </c>
    </row>
    <row r="42" ht="16.9" customHeight="1" spans="1:4">
      <c r="A42" s="18" t="s">
        <v>78</v>
      </c>
      <c r="B42" s="7">
        <v>0</v>
      </c>
      <c r="C42" s="19" t="s">
        <v>79</v>
      </c>
      <c r="D42" s="7">
        <v>0</v>
      </c>
    </row>
    <row r="43" ht="16.9" customHeight="1" spans="1:4">
      <c r="A43" s="16" t="s">
        <v>80</v>
      </c>
      <c r="B43" s="11">
        <f>B44</f>
        <v>0</v>
      </c>
      <c r="C43" s="17" t="s">
        <v>81</v>
      </c>
      <c r="D43" s="7">
        <f>D44</f>
        <v>0</v>
      </c>
    </row>
    <row r="44" ht="16.9" customHeight="1" spans="1:4">
      <c r="A44" s="20" t="s">
        <v>82</v>
      </c>
      <c r="B44" s="7">
        <f>B45</f>
        <v>0</v>
      </c>
      <c r="C44" s="21" t="s">
        <v>83</v>
      </c>
      <c r="D44" s="7">
        <f>D45</f>
        <v>0</v>
      </c>
    </row>
    <row r="45" ht="16.9" customHeight="1" spans="1:4">
      <c r="A45" s="16" t="s">
        <v>84</v>
      </c>
      <c r="B45" s="12">
        <f>SUM(B46:B49)</f>
        <v>0</v>
      </c>
      <c r="C45" s="17" t="s">
        <v>85</v>
      </c>
      <c r="D45" s="12">
        <f>SUM(D46:D49)</f>
        <v>0</v>
      </c>
    </row>
    <row r="46" ht="16.9" customHeight="1" spans="1:4">
      <c r="A46" s="18" t="s">
        <v>86</v>
      </c>
      <c r="B46" s="7">
        <v>0</v>
      </c>
      <c r="C46" s="19" t="s">
        <v>87</v>
      </c>
      <c r="D46" s="7">
        <v>0</v>
      </c>
    </row>
    <row r="47" ht="16.9" customHeight="1" spans="1:4">
      <c r="A47" s="18" t="s">
        <v>88</v>
      </c>
      <c r="B47" s="7">
        <v>0</v>
      </c>
      <c r="C47" s="19" t="s">
        <v>89</v>
      </c>
      <c r="D47" s="7">
        <v>0</v>
      </c>
    </row>
    <row r="48" ht="16.9" customHeight="1" spans="1:4">
      <c r="A48" s="18" t="s">
        <v>90</v>
      </c>
      <c r="B48" s="7">
        <v>0</v>
      </c>
      <c r="C48" s="19" t="s">
        <v>91</v>
      </c>
      <c r="D48" s="7">
        <v>0</v>
      </c>
    </row>
    <row r="49" ht="16.9" customHeight="1" spans="1:4">
      <c r="A49" s="18" t="s">
        <v>92</v>
      </c>
      <c r="B49" s="7">
        <v>0</v>
      </c>
      <c r="C49" s="19" t="s">
        <v>93</v>
      </c>
      <c r="D49" s="7">
        <v>0</v>
      </c>
    </row>
    <row r="50" ht="16.9" customHeight="1" spans="1:4">
      <c r="A50" s="16" t="s">
        <v>94</v>
      </c>
      <c r="B50" s="7">
        <f>B51</f>
        <v>3496</v>
      </c>
      <c r="C50" s="17" t="s">
        <v>95</v>
      </c>
      <c r="D50" s="7">
        <f>D51</f>
        <v>0</v>
      </c>
    </row>
    <row r="51" ht="16.9" customHeight="1" spans="1:4">
      <c r="A51" s="18" t="s">
        <v>96</v>
      </c>
      <c r="B51" s="11">
        <f>SUM(B52:B55)</f>
        <v>3496</v>
      </c>
      <c r="C51" s="19" t="s">
        <v>97</v>
      </c>
      <c r="D51" s="7">
        <f>SUM(D52:D55)</f>
        <v>0</v>
      </c>
    </row>
    <row r="52" ht="16.9" customHeight="1" spans="1:4">
      <c r="A52" s="6" t="s">
        <v>98</v>
      </c>
      <c r="B52" s="7">
        <v>3496</v>
      </c>
      <c r="C52" s="22" t="s">
        <v>99</v>
      </c>
      <c r="D52" s="7">
        <v>0</v>
      </c>
    </row>
    <row r="53" ht="16.9" customHeight="1" spans="1:4">
      <c r="A53" s="18" t="s">
        <v>100</v>
      </c>
      <c r="B53" s="12">
        <v>0</v>
      </c>
      <c r="C53" s="19" t="s">
        <v>101</v>
      </c>
      <c r="D53" s="7">
        <v>0</v>
      </c>
    </row>
    <row r="54" ht="16.9" customHeight="1" spans="1:4">
      <c r="A54" s="18" t="s">
        <v>102</v>
      </c>
      <c r="B54" s="7">
        <v>0</v>
      </c>
      <c r="C54" s="19" t="s">
        <v>103</v>
      </c>
      <c r="D54" s="7">
        <v>0</v>
      </c>
    </row>
    <row r="55" ht="16.9" customHeight="1" spans="1:4">
      <c r="A55" s="18" t="s">
        <v>104</v>
      </c>
      <c r="B55" s="7">
        <v>0</v>
      </c>
      <c r="C55" s="19" t="s">
        <v>105</v>
      </c>
      <c r="D55" s="7">
        <v>0</v>
      </c>
    </row>
    <row r="56" ht="16.9" customHeight="1" spans="1:4">
      <c r="A56" s="16" t="s">
        <v>106</v>
      </c>
      <c r="B56" s="7">
        <v>0</v>
      </c>
      <c r="C56" s="17" t="s">
        <v>107</v>
      </c>
      <c r="D56" s="7">
        <v>0</v>
      </c>
    </row>
    <row r="57" ht="16.9" customHeight="1" spans="1:4">
      <c r="A57" s="16" t="s">
        <v>108</v>
      </c>
      <c r="B57" s="7">
        <v>0</v>
      </c>
      <c r="C57" s="17" t="s">
        <v>109</v>
      </c>
      <c r="D57" s="7">
        <v>0</v>
      </c>
    </row>
    <row r="58" ht="16.9" customHeight="1" spans="1:4">
      <c r="A58" s="16" t="s">
        <v>110</v>
      </c>
      <c r="B58" s="7">
        <v>0</v>
      </c>
      <c r="C58" s="17" t="s">
        <v>111</v>
      </c>
      <c r="D58" s="7">
        <v>0</v>
      </c>
    </row>
    <row r="59" ht="16.9" customHeight="1" spans="1:4">
      <c r="A59" s="16" t="s">
        <v>112</v>
      </c>
      <c r="B59" s="7">
        <v>68084</v>
      </c>
      <c r="C59" s="23"/>
      <c r="D59" s="11"/>
    </row>
    <row r="60" ht="16.9" customHeight="1" spans="1:4">
      <c r="A60" s="16" t="s">
        <v>113</v>
      </c>
      <c r="B60" s="7">
        <v>0</v>
      </c>
      <c r="C60" s="24" t="s">
        <v>114</v>
      </c>
      <c r="D60" s="7">
        <v>49973</v>
      </c>
    </row>
    <row r="61" ht="16.9" customHeight="1" spans="1:4">
      <c r="A61" s="16" t="s">
        <v>115</v>
      </c>
      <c r="B61" s="7">
        <f>SUM(B62:B64)</f>
        <v>5853</v>
      </c>
      <c r="C61" s="17" t="s">
        <v>116</v>
      </c>
      <c r="D61" s="12">
        <v>504</v>
      </c>
    </row>
    <row r="62" ht="16.9" customHeight="1" spans="1:4">
      <c r="A62" s="18" t="s">
        <v>117</v>
      </c>
      <c r="B62" s="7">
        <v>3350</v>
      </c>
      <c r="C62" s="17" t="s">
        <v>118</v>
      </c>
      <c r="D62" s="7">
        <f>B65-D5-D6-D32-D33-D38-D39-D43-D50-D56-D57-D58-D60-D61</f>
        <v>13069</v>
      </c>
    </row>
    <row r="63" ht="16.9" customHeight="1" spans="1:4">
      <c r="A63" s="18" t="s">
        <v>119</v>
      </c>
      <c r="B63" s="7">
        <v>0</v>
      </c>
      <c r="C63" s="17" t="s">
        <v>120</v>
      </c>
      <c r="D63" s="7">
        <v>13069</v>
      </c>
    </row>
    <row r="64" ht="16.9" customHeight="1" spans="1:4">
      <c r="A64" s="18" t="s">
        <v>121</v>
      </c>
      <c r="B64" s="11">
        <v>2503</v>
      </c>
      <c r="C64" s="17" t="s">
        <v>122</v>
      </c>
      <c r="D64" s="11">
        <f>D62-D63</f>
        <v>0</v>
      </c>
    </row>
    <row r="65" ht="16.9" customHeight="1" spans="1:4">
      <c r="A65" s="14" t="s">
        <v>123</v>
      </c>
      <c r="B65" s="7">
        <f>SUM(B5:B6,B32:B33,B38:B39,B43,B50,B56:B61)</f>
        <v>246768</v>
      </c>
      <c r="C65" s="15" t="s">
        <v>124</v>
      </c>
      <c r="D65" s="7">
        <f>SUM(D5:D6,D32:D33,D38:D39,D43,D50,D56:D58,D60:D62)</f>
        <v>246768</v>
      </c>
    </row>
  </sheetData>
  <mergeCells count="3">
    <mergeCell ref="A1:D1"/>
    <mergeCell ref="A2:D2"/>
    <mergeCell ref="A3:D3"/>
  </mergeCells>
  <printOptions horizontalCentered="1" gridLines="1"/>
  <pageMargins left="0.786805555555556" right="0.550694444444444" top="0.511805555555556" bottom="1" header="0" footer="0"/>
  <pageSetup paperSize="9" scale="64" orientation="portrait" blackAndWhite="1" horizontalDpi="600"/>
  <headerFooter alignWithMargins="0" scaleWithDoc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showGridLines="0" showZeros="0" tabSelected="1" workbookViewId="0">
      <selection activeCell="C7" sqref="C7"/>
    </sheetView>
  </sheetViews>
  <sheetFormatPr defaultColWidth="9.125" defaultRowHeight="14.25" outlineLevelCol="3"/>
  <cols>
    <col min="1" max="1" width="35" style="1" customWidth="1"/>
    <col min="2" max="2" width="19.25" style="1" customWidth="1"/>
    <col min="3" max="3" width="35.125" style="1" customWidth="1"/>
    <col min="4" max="4" width="19.25" style="1" customWidth="1"/>
    <col min="5" max="16384" width="9.125" style="1" customWidth="1"/>
  </cols>
  <sheetData>
    <row r="1" ht="33.95" customHeight="1" spans="1:4">
      <c r="A1" s="2" t="s">
        <v>125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1</v>
      </c>
      <c r="B3" s="3"/>
      <c r="C3" s="3"/>
      <c r="D3" s="3"/>
    </row>
    <row r="4" ht="16.9" customHeight="1" spans="1:4">
      <c r="A4" s="4" t="s">
        <v>2</v>
      </c>
      <c r="B4" s="5" t="s">
        <v>126</v>
      </c>
      <c r="C4" s="4" t="s">
        <v>2</v>
      </c>
      <c r="D4" s="5" t="s">
        <v>126</v>
      </c>
    </row>
    <row r="5" ht="16.9" customHeight="1" spans="1:4">
      <c r="A5" s="6" t="s">
        <v>127</v>
      </c>
      <c r="B5" s="7">
        <f>'[1]L06'!C6</f>
        <v>54</v>
      </c>
      <c r="C5" s="8" t="s">
        <v>128</v>
      </c>
      <c r="D5" s="7">
        <f>'[1]L06'!O6</f>
        <v>1794</v>
      </c>
    </row>
    <row r="6" ht="16.9" customHeight="1" spans="1:4">
      <c r="A6" s="9" t="s">
        <v>129</v>
      </c>
      <c r="B6" s="7">
        <v>1438</v>
      </c>
      <c r="C6" s="10" t="s">
        <v>130</v>
      </c>
      <c r="D6" s="7">
        <v>0</v>
      </c>
    </row>
    <row r="7" ht="16.9" customHeight="1" spans="1:4">
      <c r="A7" s="9" t="s">
        <v>131</v>
      </c>
      <c r="B7" s="7">
        <v>0</v>
      </c>
      <c r="C7" s="10" t="s">
        <v>132</v>
      </c>
      <c r="D7" s="7">
        <v>0</v>
      </c>
    </row>
    <row r="8" ht="16.9" customHeight="1" spans="1:4">
      <c r="A8" s="9" t="s">
        <v>80</v>
      </c>
      <c r="B8" s="7">
        <f t="shared" ref="B8:B11" si="0">B9</f>
        <v>0</v>
      </c>
      <c r="C8" s="10" t="s">
        <v>81</v>
      </c>
      <c r="D8" s="7">
        <f t="shared" ref="D8:D11" si="1">D9</f>
        <v>0</v>
      </c>
    </row>
    <row r="9" ht="16.9" customHeight="1" spans="1:4">
      <c r="A9" s="9" t="s">
        <v>82</v>
      </c>
      <c r="B9" s="7">
        <f t="shared" si="0"/>
        <v>0</v>
      </c>
      <c r="C9" s="10" t="s">
        <v>83</v>
      </c>
      <c r="D9" s="7">
        <f t="shared" si="1"/>
        <v>0</v>
      </c>
    </row>
    <row r="10" ht="16.9" customHeight="1" spans="1:4">
      <c r="A10" s="9" t="s">
        <v>133</v>
      </c>
      <c r="B10" s="7">
        <v>0</v>
      </c>
      <c r="C10" s="10" t="s">
        <v>134</v>
      </c>
      <c r="D10" s="7">
        <v>0</v>
      </c>
    </row>
    <row r="11" ht="16.9" customHeight="1" spans="1:4">
      <c r="A11" s="9" t="s">
        <v>94</v>
      </c>
      <c r="B11" s="7">
        <f t="shared" si="0"/>
        <v>504</v>
      </c>
      <c r="C11" s="10" t="s">
        <v>95</v>
      </c>
      <c r="D11" s="7">
        <f t="shared" si="1"/>
        <v>0</v>
      </c>
    </row>
    <row r="12" ht="16.9" customHeight="1" spans="1:4">
      <c r="A12" s="9" t="s">
        <v>135</v>
      </c>
      <c r="B12" s="7">
        <v>504</v>
      </c>
      <c r="C12" s="10" t="s">
        <v>136</v>
      </c>
      <c r="D12" s="7">
        <v>0</v>
      </c>
    </row>
    <row r="13" ht="16.9" customHeight="1" spans="1:4">
      <c r="A13" s="9" t="s">
        <v>137</v>
      </c>
      <c r="B13" s="7">
        <v>0</v>
      </c>
      <c r="C13" s="10" t="s">
        <v>138</v>
      </c>
      <c r="D13" s="7">
        <v>0</v>
      </c>
    </row>
    <row r="14" ht="16.9" customHeight="1" spans="1:4">
      <c r="A14" s="9" t="s">
        <v>139</v>
      </c>
      <c r="B14" s="7">
        <v>0</v>
      </c>
      <c r="C14" s="10" t="s">
        <v>140</v>
      </c>
      <c r="D14" s="7">
        <v>0</v>
      </c>
    </row>
    <row r="15" ht="16.9" customHeight="1" spans="1:4">
      <c r="A15" s="9" t="s">
        <v>141</v>
      </c>
      <c r="B15" s="7">
        <v>5536</v>
      </c>
      <c r="C15" s="10" t="s">
        <v>142</v>
      </c>
      <c r="D15" s="11">
        <v>3350</v>
      </c>
    </row>
    <row r="16" ht="16.9" customHeight="1" spans="1:4">
      <c r="A16" s="9" t="s">
        <v>143</v>
      </c>
      <c r="B16" s="7">
        <f>SUM(B17:B19)</f>
        <v>504</v>
      </c>
      <c r="C16" s="10" t="s">
        <v>144</v>
      </c>
      <c r="D16" s="7">
        <f>B20-D5-D6-D7-D8-D11-D13-D14-D15</f>
        <v>2892</v>
      </c>
    </row>
    <row r="17" ht="16.9" customHeight="1" spans="1:4">
      <c r="A17" s="9" t="s">
        <v>145</v>
      </c>
      <c r="B17" s="11">
        <v>504</v>
      </c>
      <c r="C17" s="10"/>
      <c r="D17" s="12"/>
    </row>
    <row r="18" ht="16.9" customHeight="1" spans="1:4">
      <c r="A18" s="9" t="s">
        <v>146</v>
      </c>
      <c r="B18" s="7">
        <v>0</v>
      </c>
      <c r="C18" s="10"/>
      <c r="D18" s="7"/>
    </row>
    <row r="19" ht="16.9" customHeight="1" spans="1:4">
      <c r="A19" s="9" t="s">
        <v>121</v>
      </c>
      <c r="B19" s="13">
        <v>0</v>
      </c>
      <c r="C19" s="10"/>
      <c r="D19" s="11"/>
    </row>
    <row r="20" ht="16.9" customHeight="1" spans="1:4">
      <c r="A20" s="14" t="s">
        <v>147</v>
      </c>
      <c r="B20" s="7">
        <f>SUM(B5:B8,B11,B13:B16)</f>
        <v>8036</v>
      </c>
      <c r="C20" s="15" t="s">
        <v>148</v>
      </c>
      <c r="D20" s="7">
        <f>SUM(D5:D8,D11,D13:D16)</f>
        <v>8036</v>
      </c>
    </row>
  </sheetData>
  <mergeCells count="3">
    <mergeCell ref="A1:D1"/>
    <mergeCell ref="A2:D2"/>
    <mergeCell ref="A3:D3"/>
  </mergeCells>
  <printOptions horizontalCentered="1" verticalCentered="1" gridLines="1"/>
  <pageMargins left="0.511805555555556" right="0.472222222222222" top="0.472222222222222" bottom="1" header="0" footer="0"/>
  <pageSetup paperSize="9" orientation="landscape" blackAndWhite="1" horizontalDpi="600"/>
  <headerFooter alignWithMargins="0" scaleWithDoc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2022-11-24T07:21:00Z</dcterms:created>
  <dcterms:modified xsi:type="dcterms:W3CDTF">2022-11-24T07:42:20Z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062DAF0DCCEE42669E90983AFB6D00AA</vt:lpwstr>
  </property>
</Properties>
</file>