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<sst xmlns="http://schemas.openxmlformats.org/spreadsheetml/2006/main" count="266" uniqueCount="132">
  <si>
    <t>DEBT_T_XXGK_CXZQSY</t>
  </si>
  <si>
    <t xml:space="preserve"> AND T.AD_CODE_GK=350103 AND T.SET_YEAR_GK=2022 AND T.ZWLB_ID=01</t>
  </si>
  <si>
    <t>债券存续期公开</t>
  </si>
  <si>
    <t>AD_CODE_GK#350103</t>
  </si>
  <si>
    <t>AD_CODE#350103</t>
  </si>
  <si>
    <t>SET_YEAR_GK#2022</t>
  </si>
  <si>
    <t>ad_name#350103 台江区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</si>
  <si>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</si>
  <si>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</si>
  <si>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</si>
  <si>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</si>
  <si>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</si>
  <si>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</si>
  <si>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</si>
  <si>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</si>
  <si>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</si>
  <si>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</si>
  <si>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</si>
  <si>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</si>
  <si>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</si>
  <si>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</si>
  <si>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</si>
  <si>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</si>
  <si>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</si>
  <si>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</si>
  <si>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2020年--2021年末350103 台江区发行的新增地方政府一般债券情况表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</si>
  <si>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</si>
  <si>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</si>
  <si>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</si>
  <si>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</si>
  <si>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</si>
  <si>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</si>
  <si>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</si>
  <si>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</si>
  <si>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</si>
  <si>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</si>
  <si>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</si>
  <si>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</si>
  <si>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</si>
  <si>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</si>
  <si>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2020年福建省政府一般债券（一期）</t>
  </si>
  <si>
    <t>2005166</t>
  </si>
  <si>
    <t>一般债券</t>
  </si>
  <si>
    <t>2020</t>
  </si>
  <si>
    <t>2020-02-28</t>
  </si>
  <si>
    <t>3.06</t>
  </si>
  <si>
    <t>10年</t>
  </si>
  <si>
    <t>A0137FDE2F92E76EE0534165A8C065DA</t>
  </si>
  <si>
    <t>2020年福建省政府一般债券（三期）</t>
  </si>
  <si>
    <t>160892</t>
  </si>
  <si>
    <t>2020-08-27</t>
  </si>
  <si>
    <t>3.26</t>
  </si>
  <si>
    <t>AE3CEE490C1329A4E0534165A8C01B77</t>
  </si>
  <si>
    <t>2020年福建省政府一般债券（四期）</t>
  </si>
  <si>
    <t>160893</t>
  </si>
  <si>
    <t>3.73</t>
  </si>
  <si>
    <t>15年</t>
  </si>
  <si>
    <t>AE3CF6EC45E25BC8E0534165A8C0C31F</t>
  </si>
  <si>
    <t>2021年福建省政府一般债券（一期）</t>
  </si>
  <si>
    <t>173679</t>
  </si>
  <si>
    <t>2021</t>
  </si>
  <si>
    <t>2021-06-10</t>
  </si>
  <si>
    <t>3.34</t>
  </si>
  <si>
    <t>7年</t>
  </si>
  <si>
    <t>C5D3165AD4AD13DFE0534165A8C0109E</t>
  </si>
  <si>
    <t>2021年福建省政府一般债券（二期）</t>
  </si>
  <si>
    <t>173680</t>
  </si>
  <si>
    <t>C5D31791C1952EC7E0534165A8C0EDF6</t>
  </si>
  <si>
    <t>2021年福建省政府一般债券（三期）</t>
  </si>
  <si>
    <t>2105921</t>
  </si>
  <si>
    <t>2021-09-16</t>
  </si>
  <si>
    <t>3.47</t>
  </si>
  <si>
    <t>CC95E2ECEF459766E0534165A8C0A457</t>
  </si>
  <si>
    <t>注：本表由使用债券资金的部门不迟于每年6月底前公开，反映截至上年末一般债券及项目信息。</t>
  </si>
  <si>
    <t xml:space="preserve"> AND T.AD_CODE_GK=350103 AND T.SET_YEAR_GK=2022 AND T.ZWLB_ID=02</t>
  </si>
  <si>
    <t>ZWLB_NAME#专项债券</t>
  </si>
  <si>
    <t>ZWLB_ID#02</t>
  </si>
  <si>
    <t>XMZCLX#</t>
  </si>
  <si>
    <t>XMSY#</t>
  </si>
  <si>
    <t>2020年--2021年末350103 台江区发行的新增地方政府专项债券情况表</t>
  </si>
  <si>
    <t>债券项目资产类型</t>
  </si>
  <si>
    <t>已取得项目收益</t>
  </si>
  <si>
    <t>2020年福建省保障性安居工程专项债券（四期）——2020年福建省政府专项债券（三十四期）</t>
  </si>
  <si>
    <t>160934</t>
  </si>
  <si>
    <t>其他领域专项债券</t>
  </si>
  <si>
    <t>2020-09-16</t>
  </si>
  <si>
    <t>3.81</t>
  </si>
  <si>
    <t>其他公共基础设施</t>
  </si>
  <si>
    <t>B00A8960ADB6C28FE0534165A8C0A028</t>
  </si>
  <si>
    <t>015</t>
  </si>
  <si>
    <t>2020年福建省社会事业专项债券（九期）——2020年福建省政府专项债券（四十八期）</t>
  </si>
  <si>
    <t>160948</t>
  </si>
  <si>
    <t>公共基础设施</t>
  </si>
  <si>
    <t>B00A8960AE19C28FE0534165A8C0A028</t>
  </si>
  <si>
    <t>2021年福建省保障性安居工程专项债券（八期）-2021年福建省政府专项债券（十九期）</t>
  </si>
  <si>
    <t>2105925</t>
  </si>
  <si>
    <t>CC951AE288007129E0534165A8C05535</t>
  </si>
  <si>
    <t>注：本表由使用债券资金的部门不迟于每年6月底前公开，反映截至上年末专项债券及项目信息。</t>
  </si>
  <si>
    <t>DEBT_T_XXGK_CXSRZC</t>
  </si>
  <si>
    <t xml:space="preserve"> AND T.AD_CODE_GK=350103 AND T.SET_YEAR_GK=2022 AND T.ZWLB_ID='01'</t>
  </si>
  <si>
    <t>AD_NAME#350103 台江区</t>
  </si>
  <si>
    <t>SET_YEAR#2022</t>
  </si>
  <si>
    <t>SR_AMT#</t>
  </si>
  <si>
    <t>GNFL_NAME#</t>
  </si>
  <si>
    <t>ZC_AMT#</t>
  </si>
  <si>
    <t>GNFL_CODE#</t>
  </si>
  <si>
    <t>表3-2</t>
  </si>
  <si>
    <t>2020年--2021年末350103 台江区发行的新增地方政府一般债券资金收支情况表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</si>
  <si>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</si>
  <si>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</si>
  <si>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</si>
  <si>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</si>
  <si>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</si>
  <si>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合计</t>
  </si>
  <si>
    <t>f2f9f99341343dc6f76f81286ed06cb0</t>
  </si>
  <si>
    <t>205教育支出</t>
  </si>
  <si>
    <t>205</t>
  </si>
  <si>
    <t>508a6d6f81343dc6f71f022875e9d1d7</t>
  </si>
  <si>
    <t>208</t>
  </si>
  <si>
    <t>47ba8078e13463a9125ebb053e319434</t>
  </si>
  <si>
    <t>A0137FDE2F97E76EE0534165A8C065DA</t>
  </si>
  <si>
    <t>7028a6a5f13463a912af53e513751c2c</t>
  </si>
  <si>
    <t>372368c1313464d7139800ac99b837ba</t>
  </si>
  <si>
    <t xml:space="preserve"> AND T.AD_CODE_GK=350103 AND T.SET_YEAR_GK=2022 AND T.ZWLB_ID='02'</t>
  </si>
  <si>
    <t>2020年--2021年末350103 台江区发行的新增地方政府专项债券资金收支情况表</t>
  </si>
  <si>
    <t>2020年--2021年末新增专项债券资金收入</t>
  </si>
  <si>
    <t>2020年--2021年末新增专项债券资金安排的支出</t>
  </si>
  <si>
    <t>9245ad92b13464d7136fa3ed36b5ae6d</t>
  </si>
  <si>
    <t>229</t>
  </si>
  <si>
    <t>44a1950851343dc8ed30c7efc219ea6a</t>
  </si>
  <si>
    <t>96db9e38d1343dc8f63471e325f51752</t>
  </si>
  <si>
    <t>229其他支出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</si>
</sst>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0"/>
    <numFmt numFmtId="43" formatCode="_ * #,##0.00_ ;_ * \-#,##0.00_ ;_ * &quot;-&quot;??_ ;_ @_ "/>
    <numFmt numFmtId="177" formatCode="#,##0.0000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2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2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1" borderId="24" applyNumberFormat="0" applyAlignment="0" applyProtection="0">
      <alignment vertical="center"/>
    </xf>
    <xf numFmtId="0" fontId="14" fillId="11" borderId="23" applyNumberFormat="0" applyAlignment="0" applyProtection="0">
      <alignment vertical="center"/>
    </xf>
    <xf numFmtId="0" fontId="22" fillId="21" borderId="2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176" fontId="4" fillId="0" borderId="1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176" fontId="5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176" fontId="5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left" vertical="center" wrapText="1"/>
    </xf>
    <xf numFmtId="177" fontId="5" fillId="0" borderId="7" xfId="0" applyNumberFormat="1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pane xSplit="2" ySplit="8" topLeftCell="E9" activePane="bottomRight" state="frozen"/>
      <selection/>
      <selection pane="topRight"/>
      <selection pane="bottomLeft"/>
      <selection pane="bottomRight" activeCell="K16" sqref="K16"/>
    </sheetView>
  </sheetViews>
  <sheetFormatPr defaultColWidth="10" defaultRowHeight="13.5"/>
  <cols>
    <col min="1" max="1" width="9" hidden="1"/>
    <col min="2" max="2" width="30.875" customWidth="1"/>
    <col min="3" max="3" width="21.625" customWidth="1"/>
    <col min="4" max="4" width="12.625" customWidth="1"/>
    <col min="5" max="5" width="16.375" customWidth="1"/>
    <col min="6" max="6" width="9" hidden="1"/>
    <col min="7" max="7" width="15.75" customWidth="1"/>
    <col min="8" max="8" width="12" customWidth="1"/>
    <col min="9" max="9" width="8.625" customWidth="1"/>
    <col min="10" max="10" width="8.375" customWidth="1"/>
    <col min="11" max="11" width="18.625" customWidth="1"/>
    <col min="12" max="12" width="7.375" customWidth="1"/>
    <col min="13" max="13" width="18.625" customWidth="1"/>
    <col min="14" max="14" width="9.625" customWidth="1"/>
    <col min="15" max="17" width="9" hidden="1"/>
    <col min="18" max="18" width="9.76666666666667" customWidth="1"/>
  </cols>
  <sheetData>
    <row r="1" ht="33.75" hidden="1" customHeight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customHeight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customHeight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t="20" customHeight="1" spans="1:2">
      <c r="A4" s="1">
        <v>0</v>
      </c>
      <c r="B4" s="1" t="s">
        <v>24</v>
      </c>
    </row>
    <row r="5" ht="30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20.75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45" t="s">
        <v>26</v>
      </c>
    </row>
    <row r="7" ht="25.75" customHeight="1" spans="1:14">
      <c r="A7" s="1">
        <v>0</v>
      </c>
      <c r="B7" s="27"/>
      <c r="C7" s="28" t="s">
        <v>27</v>
      </c>
      <c r="D7" s="28"/>
      <c r="E7" s="28"/>
      <c r="F7" s="28"/>
      <c r="G7" s="28"/>
      <c r="H7" s="28"/>
      <c r="I7" s="28"/>
      <c r="J7" s="36" t="s">
        <v>28</v>
      </c>
      <c r="K7" s="36"/>
      <c r="L7" s="37" t="s">
        <v>29</v>
      </c>
      <c r="M7" s="37"/>
      <c r="N7" s="39" t="s">
        <v>30</v>
      </c>
    </row>
    <row r="8" ht="30.75" customHeight="1" spans="1:14">
      <c r="A8" s="1">
        <v>0</v>
      </c>
      <c r="B8" s="29" t="s">
        <v>31</v>
      </c>
      <c r="C8" s="30" t="s">
        <v>32</v>
      </c>
      <c r="D8" s="30" t="s">
        <v>33</v>
      </c>
      <c r="E8" s="30" t="s">
        <v>34</v>
      </c>
      <c r="G8" s="30" t="s">
        <v>35</v>
      </c>
      <c r="H8" s="30" t="s">
        <v>36</v>
      </c>
      <c r="I8" s="30" t="s">
        <v>37</v>
      </c>
      <c r="J8" s="7"/>
      <c r="K8" s="30" t="s">
        <v>38</v>
      </c>
      <c r="L8" s="7"/>
      <c r="M8" s="30" t="s">
        <v>38</v>
      </c>
      <c r="N8" s="39"/>
    </row>
    <row r="9" ht="33.75" customHeight="1" spans="1:17">
      <c r="A9" s="1" t="s">
        <v>39</v>
      </c>
      <c r="B9" s="32" t="s">
        <v>40</v>
      </c>
      <c r="C9" s="32" t="s">
        <v>41</v>
      </c>
      <c r="D9" s="32" t="s">
        <v>42</v>
      </c>
      <c r="E9" s="41">
        <v>0.41</v>
      </c>
      <c r="F9" s="1" t="s">
        <v>43</v>
      </c>
      <c r="G9" s="32" t="s">
        <v>44</v>
      </c>
      <c r="H9" s="33" t="s">
        <v>45</v>
      </c>
      <c r="I9" s="32" t="s">
        <v>46</v>
      </c>
      <c r="J9" s="41">
        <v>9.61</v>
      </c>
      <c r="K9" s="41">
        <v>3.3428</v>
      </c>
      <c r="L9" s="41">
        <f>M9</f>
        <v>0.2</v>
      </c>
      <c r="M9" s="41">
        <v>0.2</v>
      </c>
      <c r="N9" s="42"/>
      <c r="O9" s="1" t="s">
        <v>43</v>
      </c>
      <c r="P9" s="1" t="s">
        <v>47</v>
      </c>
      <c r="Q9" s="1"/>
    </row>
    <row r="10" ht="33.75" customHeight="1" spans="1:17">
      <c r="A10" s="1" t="s">
        <v>39</v>
      </c>
      <c r="B10" s="32" t="s">
        <v>48</v>
      </c>
      <c r="C10" s="32" t="s">
        <v>49</v>
      </c>
      <c r="D10" s="32" t="s">
        <v>42</v>
      </c>
      <c r="E10" s="41">
        <v>0.4854</v>
      </c>
      <c r="F10" s="1" t="s">
        <v>43</v>
      </c>
      <c r="G10" s="32" t="s">
        <v>50</v>
      </c>
      <c r="H10" s="33" t="s">
        <v>51</v>
      </c>
      <c r="I10" s="32" t="s">
        <v>46</v>
      </c>
      <c r="J10" s="41">
        <v>4.792165</v>
      </c>
      <c r="K10" s="41">
        <v>0.8611</v>
      </c>
      <c r="L10" s="41">
        <v>0.6</v>
      </c>
      <c r="M10" s="41">
        <v>0.4854</v>
      </c>
      <c r="N10" s="42"/>
      <c r="O10" s="1" t="s">
        <v>43</v>
      </c>
      <c r="P10" s="1" t="s">
        <v>52</v>
      </c>
      <c r="Q10" s="1"/>
    </row>
    <row r="11" ht="30" customHeight="1" spans="1:17">
      <c r="A11" s="1" t="s">
        <v>39</v>
      </c>
      <c r="B11" s="32" t="s">
        <v>53</v>
      </c>
      <c r="C11" s="32" t="s">
        <v>54</v>
      </c>
      <c r="D11" s="32" t="s">
        <v>42</v>
      </c>
      <c r="E11" s="41">
        <v>0.4853</v>
      </c>
      <c r="F11" s="1" t="s">
        <v>43</v>
      </c>
      <c r="G11" s="32" t="s">
        <v>50</v>
      </c>
      <c r="H11" s="33" t="s">
        <v>55</v>
      </c>
      <c r="I11" s="32" t="s">
        <v>56</v>
      </c>
      <c r="J11" s="41">
        <v>9.610596</v>
      </c>
      <c r="K11" s="41">
        <v>1.74305</v>
      </c>
      <c r="L11" s="41">
        <v>1.1707</v>
      </c>
      <c r="M11" s="41">
        <v>0.4853</v>
      </c>
      <c r="N11" s="42"/>
      <c r="O11" s="1" t="s">
        <v>43</v>
      </c>
      <c r="P11" s="1" t="s">
        <v>57</v>
      </c>
      <c r="Q11" s="1"/>
    </row>
    <row r="12" ht="30" customHeight="1" spans="1:17">
      <c r="A12" s="1" t="s">
        <v>39</v>
      </c>
      <c r="B12" s="32" t="s">
        <v>58</v>
      </c>
      <c r="C12" s="32" t="s">
        <v>59</v>
      </c>
      <c r="D12" s="32" t="s">
        <v>42</v>
      </c>
      <c r="E12" s="43">
        <f>0.601+0.3432</f>
        <v>0.9442</v>
      </c>
      <c r="F12" s="1" t="s">
        <v>60</v>
      </c>
      <c r="G12" s="32" t="s">
        <v>61</v>
      </c>
      <c r="H12" s="33" t="s">
        <v>62</v>
      </c>
      <c r="I12" s="32" t="s">
        <v>63</v>
      </c>
      <c r="J12" s="41">
        <v>11.763169</v>
      </c>
      <c r="K12" s="41">
        <v>3.00258</v>
      </c>
      <c r="L12" s="41">
        <v>2.8680574553</v>
      </c>
      <c r="M12" s="41">
        <v>1.2530704553</v>
      </c>
      <c r="N12" s="42"/>
      <c r="O12" s="1" t="s">
        <v>60</v>
      </c>
      <c r="P12" s="1" t="s">
        <v>64</v>
      </c>
      <c r="Q12" s="1"/>
    </row>
    <row r="13" ht="30" customHeight="1" spans="1:17">
      <c r="A13" s="1" t="s">
        <v>39</v>
      </c>
      <c r="B13" s="32" t="s">
        <v>65</v>
      </c>
      <c r="C13" s="32" t="s">
        <v>66</v>
      </c>
      <c r="D13" s="32" t="s">
        <v>42</v>
      </c>
      <c r="E13" s="41">
        <v>0.6294</v>
      </c>
      <c r="F13" s="1" t="s">
        <v>60</v>
      </c>
      <c r="G13" s="32" t="s">
        <v>61</v>
      </c>
      <c r="H13" s="33" t="s">
        <v>62</v>
      </c>
      <c r="I13" s="32" t="s">
        <v>46</v>
      </c>
      <c r="J13" s="41">
        <v>5.046431</v>
      </c>
      <c r="K13" s="41">
        <v>1.10995</v>
      </c>
      <c r="L13" s="41">
        <v>0.6253000001</v>
      </c>
      <c r="M13" s="41">
        <v>0.6253</v>
      </c>
      <c r="N13" s="42"/>
      <c r="O13" s="1" t="s">
        <v>60</v>
      </c>
      <c r="P13" s="1" t="s">
        <v>67</v>
      </c>
      <c r="Q13" s="1"/>
    </row>
    <row r="14" ht="30" customHeight="1" spans="1:17">
      <c r="A14" s="1" t="s">
        <v>39</v>
      </c>
      <c r="B14" s="32" t="s">
        <v>68</v>
      </c>
      <c r="C14" s="32" t="s">
        <v>69</v>
      </c>
      <c r="D14" s="32" t="s">
        <v>42</v>
      </c>
      <c r="E14" s="41">
        <v>0.4864</v>
      </c>
      <c r="F14" s="1" t="s">
        <v>60</v>
      </c>
      <c r="G14" s="32" t="s">
        <v>70</v>
      </c>
      <c r="H14" s="33" t="s">
        <v>71</v>
      </c>
      <c r="I14" s="32" t="s">
        <v>56</v>
      </c>
      <c r="J14" s="41">
        <v>6.840304</v>
      </c>
      <c r="K14" s="41">
        <v>2.01078</v>
      </c>
      <c r="L14" s="41">
        <v>2.1797772033</v>
      </c>
      <c r="M14" s="41">
        <v>0.5647902033</v>
      </c>
      <c r="N14" s="42"/>
      <c r="O14" s="1" t="s">
        <v>60</v>
      </c>
      <c r="P14" s="1" t="s">
        <v>72</v>
      </c>
      <c r="Q14" s="1"/>
    </row>
    <row r="15" ht="25" customHeight="1" spans="2:10">
      <c r="B15" s="34" t="s">
        <v>73</v>
      </c>
      <c r="C15" s="34"/>
      <c r="D15" s="34"/>
      <c r="E15" s="34"/>
      <c r="F15" s="34"/>
      <c r="G15" s="34"/>
      <c r="H15" s="34"/>
      <c r="I15" s="34"/>
      <c r="J15" s="34"/>
    </row>
    <row r="17" spans="7:8">
      <c r="G17" s="44"/>
      <c r="H17" s="44"/>
    </row>
  </sheetData>
  <mergeCells count="7">
    <mergeCell ref="B5:N5"/>
    <mergeCell ref="C7:I7"/>
    <mergeCell ref="J7:K7"/>
    <mergeCell ref="L7:M7"/>
    <mergeCell ref="B15:J15"/>
    <mergeCell ref="G17:H17"/>
    <mergeCell ref="N7:N8"/>
  </mergeCells>
  <pageMargins left="0.314583333333333" right="0.275" top="0.393055555555556" bottom="0.393055555555556" header="0" footer="0"/>
  <pageSetup paperSize="9" scale="8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E24" sqref="E24"/>
    </sheetView>
  </sheetViews>
  <sheetFormatPr defaultColWidth="10" defaultRowHeight="13.5"/>
  <cols>
    <col min="1" max="1" width="9" hidden="1"/>
    <col min="2" max="2" width="36.5" customWidth="1"/>
    <col min="3" max="3" width="21.625" customWidth="1"/>
    <col min="4" max="4" width="15.625" customWidth="1"/>
    <col min="5" max="5" width="16.375" customWidth="1"/>
    <col min="6" max="6" width="9" hidden="1"/>
    <col min="7" max="7" width="15.75" customWidth="1"/>
    <col min="8" max="8" width="12" customWidth="1"/>
    <col min="9" max="9" width="8.625" customWidth="1"/>
    <col min="10" max="10" width="16.625" customWidth="1"/>
    <col min="11" max="11" width="7.375" customWidth="1"/>
    <col min="12" max="12" width="18.625" customWidth="1"/>
    <col min="13" max="13" width="7.375" customWidth="1"/>
    <col min="14" max="14" width="18.625" customWidth="1"/>
    <col min="15" max="15" width="14.625" customWidth="1"/>
    <col min="16" max="16" width="8.125" customWidth="1"/>
    <col min="17" max="19" width="9" hidden="1"/>
    <col min="20" max="20" width="9.76666666666667" customWidth="1"/>
  </cols>
  <sheetData>
    <row r="1" ht="33.75" hidden="1" spans="1:3">
      <c r="A1" s="1">
        <v>0</v>
      </c>
      <c r="B1" s="1" t="s">
        <v>0</v>
      </c>
      <c r="C1" s="1" t="s">
        <v>74</v>
      </c>
    </row>
    <row r="2" ht="22.5" hidden="1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75</v>
      </c>
      <c r="G2" s="1" t="s">
        <v>76</v>
      </c>
      <c r="H2" s="1"/>
      <c r="I2" s="1"/>
    </row>
    <row r="3" hidden="1" spans="1:19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77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78</v>
      </c>
      <c r="P3" s="1" t="s">
        <v>20</v>
      </c>
      <c r="Q3" s="1" t="s">
        <v>21</v>
      </c>
      <c r="R3" s="1" t="s">
        <v>22</v>
      </c>
      <c r="S3" s="1" t="s">
        <v>23</v>
      </c>
    </row>
    <row r="4" ht="20" customHeight="1" spans="1:2">
      <c r="A4" s="1">
        <v>0</v>
      </c>
      <c r="B4" s="1" t="s">
        <v>24</v>
      </c>
    </row>
    <row r="5" ht="40" customHeight="1" spans="1:16">
      <c r="A5" s="1">
        <v>0</v>
      </c>
      <c r="B5" s="2" t="s">
        <v>79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25" customHeight="1" spans="1:16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" t="s">
        <v>26</v>
      </c>
    </row>
    <row r="7" ht="30" customHeight="1" spans="1:16">
      <c r="A7" s="1">
        <v>0</v>
      </c>
      <c r="B7" s="27"/>
      <c r="C7" s="28" t="s">
        <v>27</v>
      </c>
      <c r="D7" s="28"/>
      <c r="E7" s="28"/>
      <c r="F7" s="28"/>
      <c r="G7" s="28"/>
      <c r="H7" s="28"/>
      <c r="I7" s="28"/>
      <c r="J7" s="35" t="s">
        <v>80</v>
      </c>
      <c r="K7" s="36" t="s">
        <v>28</v>
      </c>
      <c r="L7" s="36"/>
      <c r="M7" s="37" t="s">
        <v>29</v>
      </c>
      <c r="N7" s="37"/>
      <c r="O7" s="38" t="s">
        <v>81</v>
      </c>
      <c r="P7" s="39" t="s">
        <v>30</v>
      </c>
    </row>
    <row r="8" ht="40" customHeight="1" spans="1:16">
      <c r="A8" s="1">
        <v>0</v>
      </c>
      <c r="B8" s="29" t="s">
        <v>31</v>
      </c>
      <c r="C8" s="30" t="s">
        <v>32</v>
      </c>
      <c r="D8" s="30" t="s">
        <v>33</v>
      </c>
      <c r="E8" s="30" t="s">
        <v>34</v>
      </c>
      <c r="G8" s="30" t="s">
        <v>35</v>
      </c>
      <c r="H8" s="30" t="s">
        <v>36</v>
      </c>
      <c r="I8" s="30" t="s">
        <v>37</v>
      </c>
      <c r="J8" s="35"/>
      <c r="K8" s="7"/>
      <c r="L8" s="30" t="s">
        <v>38</v>
      </c>
      <c r="M8" s="7"/>
      <c r="N8" s="30" t="s">
        <v>38</v>
      </c>
      <c r="O8" s="38"/>
      <c r="P8" s="39"/>
    </row>
    <row r="9" ht="50" hidden="1" customHeight="1" spans="1:19">
      <c r="A9" s="1" t="s">
        <v>39</v>
      </c>
      <c r="B9" s="31" t="s">
        <v>82</v>
      </c>
      <c r="C9" s="32" t="s">
        <v>83</v>
      </c>
      <c r="D9" s="31" t="s">
        <v>84</v>
      </c>
      <c r="E9" s="11">
        <v>0.9</v>
      </c>
      <c r="F9" s="1" t="s">
        <v>43</v>
      </c>
      <c r="G9" s="32" t="s">
        <v>85</v>
      </c>
      <c r="H9" s="33" t="s">
        <v>86</v>
      </c>
      <c r="I9" s="32" t="s">
        <v>56</v>
      </c>
      <c r="J9" s="40" t="s">
        <v>87</v>
      </c>
      <c r="K9" s="41">
        <v>4.0265</v>
      </c>
      <c r="L9" s="41">
        <v>1.8</v>
      </c>
      <c r="M9" s="41">
        <v>1.55</v>
      </c>
      <c r="N9" s="41">
        <v>1.55</v>
      </c>
      <c r="O9" s="41">
        <v>0</v>
      </c>
      <c r="P9" s="42"/>
      <c r="Q9" s="1" t="s">
        <v>43</v>
      </c>
      <c r="R9" s="1" t="s">
        <v>88</v>
      </c>
      <c r="S9" s="1" t="s">
        <v>89</v>
      </c>
    </row>
    <row r="10" ht="50" customHeight="1" spans="1:19">
      <c r="A10" s="1" t="s">
        <v>39</v>
      </c>
      <c r="B10" s="31" t="s">
        <v>90</v>
      </c>
      <c r="C10" s="32" t="s">
        <v>91</v>
      </c>
      <c r="D10" s="31" t="s">
        <v>84</v>
      </c>
      <c r="E10" s="11">
        <v>0.1</v>
      </c>
      <c r="F10" s="1" t="s">
        <v>43</v>
      </c>
      <c r="G10" s="32" t="s">
        <v>85</v>
      </c>
      <c r="H10" s="33" t="s">
        <v>86</v>
      </c>
      <c r="I10" s="32" t="s">
        <v>56</v>
      </c>
      <c r="J10" s="40" t="s">
        <v>92</v>
      </c>
      <c r="K10" s="41">
        <v>0.4725</v>
      </c>
      <c r="L10" s="41">
        <v>0.2</v>
      </c>
      <c r="M10" s="41">
        <v>0.1</v>
      </c>
      <c r="N10" s="41">
        <v>0.1</v>
      </c>
      <c r="O10" s="41">
        <v>0</v>
      </c>
      <c r="P10" s="42"/>
      <c r="Q10" s="1" t="s">
        <v>43</v>
      </c>
      <c r="R10" s="1" t="s">
        <v>93</v>
      </c>
      <c r="S10" s="1" t="s">
        <v>89</v>
      </c>
    </row>
    <row r="11" ht="50" hidden="1" customHeight="1" spans="1:19">
      <c r="A11" s="1" t="s">
        <v>39</v>
      </c>
      <c r="B11" s="31" t="s">
        <v>94</v>
      </c>
      <c r="C11" s="32" t="s">
        <v>95</v>
      </c>
      <c r="D11" s="31" t="s">
        <v>84</v>
      </c>
      <c r="E11" s="11">
        <v>1.448</v>
      </c>
      <c r="F11" s="1" t="s">
        <v>60</v>
      </c>
      <c r="G11" s="32" t="s">
        <v>70</v>
      </c>
      <c r="H11" s="33" t="s">
        <v>71</v>
      </c>
      <c r="I11" s="32" t="s">
        <v>56</v>
      </c>
      <c r="J11" s="40" t="s">
        <v>87</v>
      </c>
      <c r="K11" s="41">
        <v>7.4819</v>
      </c>
      <c r="L11" s="41">
        <v>3.15</v>
      </c>
      <c r="M11" s="41">
        <v>1.70512488</v>
      </c>
      <c r="N11" s="41">
        <v>1.70512488</v>
      </c>
      <c r="O11" s="41">
        <v>0</v>
      </c>
      <c r="P11" s="42"/>
      <c r="Q11" s="1" t="s">
        <v>60</v>
      </c>
      <c r="R11" s="1" t="s">
        <v>96</v>
      </c>
      <c r="S11" s="1" t="s">
        <v>89</v>
      </c>
    </row>
    <row r="12" ht="25" customHeight="1" spans="2:12">
      <c r="B12" s="34" t="s">
        <v>97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</row>
  </sheetData>
  <mergeCells count="8">
    <mergeCell ref="B5:P5"/>
    <mergeCell ref="C7:I7"/>
    <mergeCell ref="K7:L7"/>
    <mergeCell ref="M7:N7"/>
    <mergeCell ref="B12:L12"/>
    <mergeCell ref="J7:J8"/>
    <mergeCell ref="O7:O8"/>
    <mergeCell ref="P7:P8"/>
  </mergeCells>
  <pageMargins left="0.432638888888889" right="0.393055555555556" top="0.267361111111111" bottom="0.267361111111111" header="0" footer="0"/>
  <pageSetup paperSize="9" scale="6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pane ySplit="8" topLeftCell="A9" activePane="bottomLeft" state="frozen"/>
      <selection/>
      <selection pane="bottomLeft" activeCell="J11" sqref="J11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98</v>
      </c>
      <c r="C1" s="1" t="s">
        <v>99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100</v>
      </c>
      <c r="G2" s="1" t="s">
        <v>101</v>
      </c>
      <c r="H2" s="1" t="s">
        <v>8</v>
      </c>
    </row>
    <row r="3" hidden="1" spans="1:9">
      <c r="A3" s="1">
        <v>0</v>
      </c>
      <c r="C3" s="1" t="s">
        <v>9</v>
      </c>
      <c r="D3" s="1" t="s">
        <v>102</v>
      </c>
      <c r="E3" s="1" t="s">
        <v>22</v>
      </c>
      <c r="F3" s="1" t="s">
        <v>103</v>
      </c>
      <c r="G3" s="1" t="s">
        <v>104</v>
      </c>
      <c r="H3" s="1" t="s">
        <v>105</v>
      </c>
      <c r="I3" s="1" t="s">
        <v>105</v>
      </c>
    </row>
    <row r="4" ht="20" customHeight="1" spans="1:2">
      <c r="A4" s="1">
        <v>0</v>
      </c>
      <c r="B4" s="1" t="s">
        <v>106</v>
      </c>
    </row>
    <row r="5" ht="40" customHeight="1" spans="1:7">
      <c r="A5" s="1">
        <v>0</v>
      </c>
      <c r="B5" s="2" t="s">
        <v>107</v>
      </c>
      <c r="C5" s="2"/>
      <c r="D5" s="2"/>
      <c r="E5" s="2"/>
      <c r="F5" s="2"/>
      <c r="G5" s="2"/>
    </row>
    <row r="6" ht="25" customHeight="1" spans="1:7">
      <c r="A6" s="1">
        <v>0</v>
      </c>
      <c r="G6" s="3" t="s">
        <v>26</v>
      </c>
    </row>
    <row r="7" ht="25" customHeight="1" spans="1:7">
      <c r="A7" s="1">
        <v>0</v>
      </c>
      <c r="B7" s="4" t="s">
        <v>108</v>
      </c>
      <c r="C7" s="5" t="s">
        <v>109</v>
      </c>
      <c r="D7" s="5"/>
      <c r="F7" s="6" t="s">
        <v>110</v>
      </c>
      <c r="G7" s="6"/>
    </row>
    <row r="8" ht="25" customHeight="1" spans="1:7">
      <c r="A8" s="1">
        <v>0</v>
      </c>
      <c r="B8" s="4"/>
      <c r="C8" s="7" t="s">
        <v>31</v>
      </c>
      <c r="D8" s="7" t="s">
        <v>111</v>
      </c>
      <c r="F8" s="7" t="s">
        <v>112</v>
      </c>
      <c r="G8" s="8" t="s">
        <v>111</v>
      </c>
    </row>
    <row r="9" ht="25" customHeight="1" spans="1:7">
      <c r="A9" s="1">
        <v>0</v>
      </c>
      <c r="B9" s="9" t="s">
        <v>113</v>
      </c>
      <c r="C9" s="10"/>
      <c r="D9" s="17">
        <f>SUM(D10:D15)</f>
        <v>2.7675</v>
      </c>
      <c r="F9" s="18"/>
      <c r="G9" s="19">
        <f>G10</f>
        <v>2.041994</v>
      </c>
    </row>
    <row r="10" ht="25" customHeight="1" spans="1:9">
      <c r="A10" s="1" t="s">
        <v>39</v>
      </c>
      <c r="B10" s="20">
        <v>1</v>
      </c>
      <c r="C10" s="21" t="s">
        <v>53</v>
      </c>
      <c r="D10" s="22">
        <v>0.4853</v>
      </c>
      <c r="E10" s="23" t="s">
        <v>114</v>
      </c>
      <c r="F10" s="24" t="s">
        <v>115</v>
      </c>
      <c r="G10" s="25">
        <f>1.1707+0.871294</f>
        <v>2.041994</v>
      </c>
      <c r="H10" s="1" t="s">
        <v>116</v>
      </c>
      <c r="I10" s="1" t="s">
        <v>116</v>
      </c>
    </row>
    <row r="11" ht="25" customHeight="1" spans="1:9">
      <c r="A11" s="1" t="s">
        <v>39</v>
      </c>
      <c r="B11" s="20">
        <v>2</v>
      </c>
      <c r="C11" s="21" t="s">
        <v>48</v>
      </c>
      <c r="D11" s="22">
        <v>0.4854</v>
      </c>
      <c r="E11" s="23" t="s">
        <v>117</v>
      </c>
      <c r="F11" s="24"/>
      <c r="G11" s="16"/>
      <c r="H11" s="1" t="s">
        <v>118</v>
      </c>
      <c r="I11" s="1" t="s">
        <v>118</v>
      </c>
    </row>
    <row r="12" ht="25" customHeight="1" spans="1:9">
      <c r="A12" s="1" t="s">
        <v>39</v>
      </c>
      <c r="B12" s="20">
        <v>3</v>
      </c>
      <c r="C12" s="21" t="s">
        <v>58</v>
      </c>
      <c r="D12" s="26">
        <v>0.601</v>
      </c>
      <c r="E12" s="23" t="s">
        <v>119</v>
      </c>
      <c r="F12" s="24"/>
      <c r="G12" s="16"/>
      <c r="H12" s="1"/>
      <c r="I12" s="1"/>
    </row>
    <row r="13" ht="25" customHeight="1" spans="1:9">
      <c r="A13" s="1" t="s">
        <v>39</v>
      </c>
      <c r="B13" s="20">
        <v>4</v>
      </c>
      <c r="C13" s="21" t="s">
        <v>40</v>
      </c>
      <c r="D13" s="22">
        <v>0.2</v>
      </c>
      <c r="E13" s="23" t="s">
        <v>120</v>
      </c>
      <c r="F13" s="24"/>
      <c r="G13" s="16"/>
      <c r="H13" s="1"/>
      <c r="I13" s="1"/>
    </row>
    <row r="14" ht="25" customHeight="1" spans="1:9">
      <c r="A14" s="1" t="s">
        <v>39</v>
      </c>
      <c r="B14" s="20">
        <v>5</v>
      </c>
      <c r="C14" s="21" t="s">
        <v>65</v>
      </c>
      <c r="D14" s="26">
        <v>0.6294</v>
      </c>
      <c r="E14" s="23" t="s">
        <v>121</v>
      </c>
      <c r="F14" s="24"/>
      <c r="G14" s="16"/>
      <c r="H14" s="1"/>
      <c r="I14" s="1"/>
    </row>
    <row r="15" ht="25" customHeight="1" spans="1:9">
      <c r="A15" s="1" t="s">
        <v>39</v>
      </c>
      <c r="B15" s="20">
        <v>6</v>
      </c>
      <c r="C15" s="21" t="s">
        <v>68</v>
      </c>
      <c r="D15" s="22">
        <v>0.3664</v>
      </c>
      <c r="E15" s="23" t="s">
        <v>122</v>
      </c>
      <c r="F15" s="24"/>
      <c r="G15" s="16"/>
      <c r="H15" s="1"/>
      <c r="I15" s="1"/>
    </row>
    <row r="16" ht="25" customHeight="1"/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opLeftCell="B4" workbookViewId="0">
      <selection activeCell="G12" sqref="G12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98</v>
      </c>
      <c r="C1" s="1" t="s">
        <v>123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100</v>
      </c>
      <c r="G2" s="1" t="s">
        <v>101</v>
      </c>
      <c r="H2" s="1" t="s">
        <v>76</v>
      </c>
    </row>
    <row r="3" hidden="1" spans="1:8">
      <c r="A3" s="1">
        <v>0</v>
      </c>
      <c r="C3" s="1" t="s">
        <v>9</v>
      </c>
      <c r="D3" s="1" t="s">
        <v>102</v>
      </c>
      <c r="E3" s="1" t="s">
        <v>22</v>
      </c>
      <c r="F3" s="1" t="s">
        <v>103</v>
      </c>
      <c r="G3" s="1" t="s">
        <v>104</v>
      </c>
      <c r="H3" s="1" t="s">
        <v>105</v>
      </c>
    </row>
    <row r="4" ht="20" customHeight="1" spans="1:2">
      <c r="A4" s="1">
        <v>0</v>
      </c>
      <c r="B4" s="1" t="s">
        <v>106</v>
      </c>
    </row>
    <row r="5" ht="40" customHeight="1" spans="1:7">
      <c r="A5" s="1">
        <v>0</v>
      </c>
      <c r="B5" s="2" t="s">
        <v>124</v>
      </c>
      <c r="C5" s="2"/>
      <c r="D5" s="2"/>
      <c r="E5" s="2"/>
      <c r="F5" s="2"/>
      <c r="G5" s="2"/>
    </row>
    <row r="6" ht="25" customHeight="1" spans="1:7">
      <c r="A6" s="1">
        <v>0</v>
      </c>
      <c r="G6" s="3" t="s">
        <v>26</v>
      </c>
    </row>
    <row r="7" ht="25" customHeight="1" spans="1:7">
      <c r="A7" s="1">
        <v>0</v>
      </c>
      <c r="B7" s="4" t="s">
        <v>108</v>
      </c>
      <c r="C7" s="5" t="s">
        <v>125</v>
      </c>
      <c r="D7" s="5"/>
      <c r="F7" s="6" t="s">
        <v>126</v>
      </c>
      <c r="G7" s="6"/>
    </row>
    <row r="8" ht="25" customHeight="1" spans="1:7">
      <c r="A8" s="1">
        <v>0</v>
      </c>
      <c r="B8" s="4"/>
      <c r="C8" s="7" t="s">
        <v>31</v>
      </c>
      <c r="D8" s="7" t="s">
        <v>111</v>
      </c>
      <c r="F8" s="7" t="s">
        <v>112</v>
      </c>
      <c r="G8" s="8" t="s">
        <v>111</v>
      </c>
    </row>
    <row r="9" ht="25" customHeight="1" spans="1:8">
      <c r="A9" s="1">
        <v>0</v>
      </c>
      <c r="B9" s="9" t="s">
        <v>113</v>
      </c>
      <c r="C9" s="10"/>
      <c r="D9" s="11">
        <f>D12</f>
        <v>0.1</v>
      </c>
      <c r="E9" s="1"/>
      <c r="F9" s="10"/>
      <c r="G9" s="12">
        <f>D9</f>
        <v>0.1</v>
      </c>
      <c r="H9" s="1"/>
    </row>
    <row r="10" ht="40.7" hidden="1" customHeight="1" spans="1:8">
      <c r="A10" s="1" t="s">
        <v>39</v>
      </c>
      <c r="B10" s="13">
        <v>1</v>
      </c>
      <c r="C10" s="14" t="s">
        <v>94</v>
      </c>
      <c r="D10" s="15">
        <v>1.448</v>
      </c>
      <c r="E10" s="14" t="s">
        <v>127</v>
      </c>
      <c r="H10" s="1" t="s">
        <v>128</v>
      </c>
    </row>
    <row r="11" ht="40.7" hidden="1" customHeight="1" spans="1:8">
      <c r="A11" s="1" t="s">
        <v>39</v>
      </c>
      <c r="B11" s="13">
        <v>2</v>
      </c>
      <c r="C11" s="14" t="s">
        <v>82</v>
      </c>
      <c r="D11" s="15">
        <v>0.9</v>
      </c>
      <c r="E11" s="14" t="s">
        <v>129</v>
      </c>
      <c r="F11" s="14"/>
      <c r="G11" s="16"/>
      <c r="H11" s="1"/>
    </row>
    <row r="12" ht="50" customHeight="1" spans="1:8">
      <c r="A12" s="1" t="s">
        <v>39</v>
      </c>
      <c r="B12" s="13">
        <v>3</v>
      </c>
      <c r="C12" s="14" t="s">
        <v>90</v>
      </c>
      <c r="D12" s="15">
        <v>0.1</v>
      </c>
      <c r="E12" s="14" t="s">
        <v>130</v>
      </c>
      <c r="F12" s="14" t="s">
        <v>131</v>
      </c>
      <c r="G12" s="16">
        <v>0.1</v>
      </c>
      <c r="H12" s="1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2022-08-02T08:44:00Z</dcterms:created>
  <dcterms:modified xsi:type="dcterms:W3CDTF">2022-08-18T15:11:15Z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ACBF20F3A20A4E93B692F1664A819510</vt:lpwstr>
  </property>
  <property fmtid="{D5CDD505-2E9C-101B-9397-08002B2CF9AE}" pid="3" name="KSOProductBuildVer">
    <vt:lpwstr>2052-11.8.2.11019</vt:lpwstr>
  </property>
</Properties>
</file>